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valeria/Downloads/"/>
    </mc:Choice>
  </mc:AlternateContent>
  <xr:revisionPtr revIDLastSave="0" documentId="8_{70AC306F-7C9E-7948-B171-DCB25CDE299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PLANIL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dMve6qj0o/1uvZKXz7lcj5M7PmygdmGYTlbRtmZq30="/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40" i="1" s="1"/>
  <c r="E32" i="1"/>
  <c r="E31" i="1"/>
  <c r="E30" i="1"/>
  <c r="E29" i="1"/>
  <c r="E27" i="1"/>
  <c r="E33" i="1" s="1"/>
  <c r="E23" i="1"/>
  <c r="E22" i="1"/>
  <c r="E21" i="1"/>
  <c r="E20" i="1"/>
  <c r="E19" i="1"/>
  <c r="E18" i="1"/>
  <c r="E17" i="1"/>
  <c r="E15" i="1"/>
  <c r="E24" i="1" s="1"/>
  <c r="E11" i="1"/>
  <c r="E10" i="1"/>
  <c r="E9" i="1"/>
  <c r="E8" i="1"/>
  <c r="E12" i="1" l="1"/>
  <c r="E43" i="1"/>
</calcChain>
</file>

<file path=xl/sharedStrings.xml><?xml version="1.0" encoding="utf-8"?>
<sst xmlns="http://schemas.openxmlformats.org/spreadsheetml/2006/main" count="65" uniqueCount="50">
  <si>
    <t>PLANILHA DE PONTUAÇÃO DE CURRICULO - INDICAÇÃO DO CANDIDATO</t>
  </si>
  <si>
    <t>PROCESSO SELETIVO PPGBAN 2024</t>
  </si>
  <si>
    <t>EDITAL 02/2024 - DOUTORADO</t>
  </si>
  <si>
    <t>Nome do Candidato:</t>
  </si>
  <si>
    <t>1. ATIVIDADE DE ENSINO (LIMITE 20 PONTOS)</t>
  </si>
  <si>
    <t>PONTOS/SEMESTRE</t>
  </si>
  <si>
    <t>NUMERO SEMESTRES</t>
  </si>
  <si>
    <t>PONTOS OBTIDOS</t>
  </si>
  <si>
    <t>MÁXIMO</t>
  </si>
  <si>
    <t>Observação (exclusivo da comissão avaliadora)</t>
  </si>
  <si>
    <t>1.1. Exercício de magistério no ensino superior</t>
  </si>
  <si>
    <t>1.2. Exercício magistério no ensino médio e pré-vestibular</t>
  </si>
  <si>
    <t>1.3. Exercício de magistério no ensino básico e preparatório para ensino médio</t>
  </si>
  <si>
    <t>1.4. Exercício de monitoria</t>
  </si>
  <si>
    <t>Total 1:</t>
  </si>
  <si>
    <t>2. Publicação Científica e Didática (limite 50 pontos)</t>
  </si>
  <si>
    <t>pontos/item</t>
  </si>
  <si>
    <t>número de itens</t>
  </si>
  <si>
    <t>pontos obtidos</t>
  </si>
  <si>
    <t>Máximo</t>
  </si>
  <si>
    <t>2.1. Livro, com ISBN</t>
  </si>
  <si>
    <t>2.2. Capítulo de livro, com ISBN</t>
  </si>
  <si>
    <t>2.3. Artigo completo em periódico científico com percentil* 75 ou superior, publicado ou aceito</t>
  </si>
  <si>
    <t>-</t>
  </si>
  <si>
    <t>2.4. Artigo completo em periódico científico com percentil* 50 a 74, publicado ou aceito</t>
  </si>
  <si>
    <t>2.5. Artigo completo em periódico científico com percentil* 25 a 49, publicado ou aceito</t>
  </si>
  <si>
    <t>2.6. Artigo completo em periódico científico com percentil* inferior a 24, publicado ou aceito</t>
  </si>
  <si>
    <t>2.7. Artigo completo em periódico científico sem percentil*, com corpo editorial</t>
  </si>
  <si>
    <t>2.8. Resumo em anais de eventos (congresso, simpósio, etc.)</t>
  </si>
  <si>
    <t>2.9. Autoria de artigo de divulgação científica</t>
  </si>
  <si>
    <t>Total 4:</t>
  </si>
  <si>
    <t>3.Atividades Técnicas e de Extensão (limite 15 pontos)</t>
  </si>
  <si>
    <r>
      <rPr>
        <sz val="12"/>
        <color rgb="FF000000"/>
        <rFont val="Calibri"/>
      </rPr>
      <t xml:space="preserve">3.1.a. Prestação de serviços especializados na área biológica ou </t>
    </r>
    <r>
      <rPr>
        <sz val="12"/>
        <color rgb="FF000000"/>
        <rFont val="Calibri"/>
      </rPr>
      <t>Consultorias (0,5 ponto por 40 hs de atividade).</t>
    </r>
  </si>
  <si>
    <t xml:space="preserve">3.1.b. Prestação de serviços especializados na área biológica ou Consultorias (3,0 pontos por semestre de atividade). </t>
  </si>
  <si>
    <t>3.2. Organização de eventos científicos na área biológica (por atividade)</t>
  </si>
  <si>
    <t>3.3. Monitoria em eventos científicos na área biológica (por atividade)</t>
  </si>
  <si>
    <t>3.4. Ministração de cursos de formação complementar (extensão e capacitação) (1 ponto por 8 hs atividade)</t>
  </si>
  <si>
    <t>3.5. Ministração de palestra (incluindo conferência e mesa redonda) (0,5 ponto por atividade)</t>
  </si>
  <si>
    <t xml:space="preserve">Total 3: </t>
  </si>
  <si>
    <t>4.Formação complementar  (limite 15 pontos)</t>
  </si>
  <si>
    <r>
      <rPr>
        <sz val="12"/>
        <color rgb="FF000000"/>
        <rFont val="Calibri"/>
      </rPr>
      <t>4.1. Participação em cursos extracurriculares na área biológica ( 1 ponto a cada 8 horas</t>
    </r>
    <r>
      <rPr>
        <sz val="12"/>
        <color rgb="FF000000"/>
        <rFont val="Calibri"/>
      </rPr>
      <t xml:space="preserve"> de atividade)</t>
    </r>
  </si>
  <si>
    <t>4.2. Exercício de iniciação científica (PIBIC ou PIVIC ou PIBITI) na área biológica (2 pontos a cada semestre)</t>
  </si>
  <si>
    <t>4.3. Curso Especialização (360 horas e monografia, por curso)</t>
  </si>
  <si>
    <t>4.4. Exercício de estágio (pesquisa/extensão) na área biológica por semestre</t>
  </si>
  <si>
    <t xml:space="preserve">Total 4: </t>
  </si>
  <si>
    <t>TOTAL DE PONTOS:</t>
  </si>
  <si>
    <t>Orientações:</t>
  </si>
  <si>
    <t>1. Preeencher nome do candidato</t>
  </si>
  <si>
    <t>2. Preencher os valores somente na área  em cinza. Não mexer nas demais células.</t>
  </si>
  <si>
    <t xml:space="preserve">3. Salvar a Versão XLS e submeter a cópia no formato planilha do excel XLS.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</si>
</sst>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  <scheme val="minor"/>
    </font>
    <font>
      <sz val="12"/>
      <color rgb="FF000000"/>
      <name val="Calibri"/>
    </font>
    <font>
      <sz val="12"/>
      <color rgb="FF0000FF"/>
      <name val="Calibri"/>
    </font>
    <font>
      <b/>
      <sz val="12"/>
      <color rgb="FF0000FF"/>
      <name val="Calibri"/>
    </font>
    <font>
      <b/>
      <sz val="12"/>
      <color rgb="FF000000"/>
      <name val="Calibri"/>
    </font>
    <font>
      <sz val="12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DADADA"/>
        <bgColor rgb="FFDADADA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/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1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1" fillId="4" borderId="10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0" borderId="5" xfId="0" applyFont="1" applyBorder="1" applyAlignment="1">
      <alignment horizontal="center" vertical="center"/>
    </xf>
    <xf numFmtId="0" fontId="5" fillId="0" borderId="6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1"/>
  <sheetViews>
    <sheetView tabSelected="1" workbookViewId="0">
      <selection activeCell="D30" sqref="D30"/>
    </sheetView>
  </sheetViews>
  <sheetFormatPr baseColWidth="10" defaultColWidth="11.1640625" defaultRowHeight="15" customHeight="1" x14ac:dyDescent="0.2"/>
  <cols>
    <col min="1" max="1" width="10.5" customWidth="1"/>
    <col min="2" max="2" width="84.83203125" customWidth="1"/>
    <col min="3" max="3" width="17.1640625" customWidth="1"/>
    <col min="4" max="4" width="19.6640625" customWidth="1"/>
    <col min="5" max="5" width="16.6640625" customWidth="1"/>
    <col min="6" max="6" width="10.83203125" customWidth="1"/>
    <col min="7" max="7" width="41" customWidth="1"/>
    <col min="8" max="26" width="8" customWidth="1"/>
  </cols>
  <sheetData>
    <row r="1" spans="2:7" ht="15.75" customHeight="1" x14ac:dyDescent="0.2">
      <c r="C1" s="1"/>
      <c r="D1" s="1"/>
      <c r="E1" s="1"/>
      <c r="F1" s="1"/>
    </row>
    <row r="2" spans="2:7" ht="15.75" customHeight="1" x14ac:dyDescent="0.2">
      <c r="C2" s="2"/>
      <c r="D2" s="3" t="s">
        <v>0</v>
      </c>
      <c r="E2" s="2"/>
      <c r="F2" s="2"/>
    </row>
    <row r="3" spans="2:7" ht="15.75" customHeight="1" x14ac:dyDescent="0.2">
      <c r="C3" s="2"/>
      <c r="D3" s="3" t="s">
        <v>1</v>
      </c>
      <c r="E3" s="2"/>
      <c r="F3" s="2"/>
    </row>
    <row r="4" spans="2:7" ht="15.75" customHeight="1" x14ac:dyDescent="0.2">
      <c r="C4" s="2"/>
      <c r="D4" s="3" t="s">
        <v>2</v>
      </c>
      <c r="E4" s="2"/>
      <c r="F4" s="2"/>
    </row>
    <row r="5" spans="2:7" ht="15.75" customHeight="1" x14ac:dyDescent="0.2">
      <c r="B5" s="4" t="s">
        <v>3</v>
      </c>
      <c r="C5" s="33"/>
      <c r="D5" s="34"/>
      <c r="E5" s="35"/>
      <c r="F5" s="1"/>
    </row>
    <row r="6" spans="2:7" ht="15.75" customHeight="1" x14ac:dyDescent="0.2">
      <c r="C6" s="1"/>
      <c r="D6" s="1"/>
      <c r="E6" s="1"/>
      <c r="F6" s="1"/>
    </row>
    <row r="7" spans="2:7" ht="15.75" customHeight="1" x14ac:dyDescent="0.2">
      <c r="B7" s="5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5" t="s">
        <v>9</v>
      </c>
    </row>
    <row r="8" spans="2:7" ht="15.75" customHeight="1" x14ac:dyDescent="0.2">
      <c r="B8" s="7" t="s">
        <v>10</v>
      </c>
      <c r="C8" s="8">
        <v>4</v>
      </c>
      <c r="D8" s="31"/>
      <c r="E8" s="8">
        <f>IF(C8*D8&lt;12,C8*D8,12)</f>
        <v>0</v>
      </c>
      <c r="F8" s="8">
        <v>12</v>
      </c>
      <c r="G8" s="9"/>
    </row>
    <row r="9" spans="2:7" ht="15.75" customHeight="1" x14ac:dyDescent="0.2">
      <c r="B9" s="7" t="s">
        <v>11</v>
      </c>
      <c r="C9" s="8">
        <v>2</v>
      </c>
      <c r="D9" s="31"/>
      <c r="E9" s="8">
        <f t="shared" ref="E9:E10" si="0">IF(C9*D9&lt;6,C9*D9,6)</f>
        <v>0</v>
      </c>
      <c r="F9" s="8">
        <v>6</v>
      </c>
      <c r="G9" s="9"/>
    </row>
    <row r="10" spans="2:7" ht="15.75" customHeight="1" x14ac:dyDescent="0.2">
      <c r="B10" s="7" t="s">
        <v>12</v>
      </c>
      <c r="C10" s="8">
        <v>2</v>
      </c>
      <c r="D10" s="31"/>
      <c r="E10" s="8">
        <f t="shared" si="0"/>
        <v>0</v>
      </c>
      <c r="F10" s="8">
        <v>6</v>
      </c>
      <c r="G10" s="9"/>
    </row>
    <row r="11" spans="2:7" ht="15.75" customHeight="1" x14ac:dyDescent="0.2">
      <c r="B11" s="9" t="s">
        <v>13</v>
      </c>
      <c r="C11" s="8">
        <v>1</v>
      </c>
      <c r="D11" s="31"/>
      <c r="E11" s="8">
        <f>IF(C11*D11&lt;3,C11*D11,3)</f>
        <v>0</v>
      </c>
      <c r="F11" s="8">
        <v>3</v>
      </c>
      <c r="G11" s="9"/>
    </row>
    <row r="12" spans="2:7" ht="15.75" customHeight="1" x14ac:dyDescent="0.2">
      <c r="B12" s="9"/>
      <c r="C12" s="8"/>
      <c r="D12" s="6" t="s">
        <v>14</v>
      </c>
      <c r="E12" s="6">
        <f>IF(E8+E9+E10+E11&lt;20,E8+E9+E10+E11,20)</f>
        <v>0</v>
      </c>
      <c r="F12" s="8"/>
      <c r="G12" s="9"/>
    </row>
    <row r="13" spans="2:7" ht="15.75" customHeight="1" x14ac:dyDescent="0.2">
      <c r="C13" s="1"/>
      <c r="D13" s="1"/>
      <c r="E13" s="1"/>
      <c r="F13" s="1"/>
    </row>
    <row r="14" spans="2:7" ht="15.75" customHeight="1" x14ac:dyDescent="0.2">
      <c r="B14" s="36" t="s">
        <v>15</v>
      </c>
      <c r="C14" s="6" t="s">
        <v>16</v>
      </c>
      <c r="D14" s="6" t="s">
        <v>17</v>
      </c>
      <c r="E14" s="6" t="s">
        <v>18</v>
      </c>
      <c r="F14" s="6" t="s">
        <v>19</v>
      </c>
      <c r="G14" s="5" t="s">
        <v>9</v>
      </c>
    </row>
    <row r="15" spans="2:7" ht="15.75" customHeight="1" x14ac:dyDescent="0.2">
      <c r="B15" s="10" t="s">
        <v>20</v>
      </c>
      <c r="C15" s="11">
        <v>4</v>
      </c>
      <c r="D15" s="31"/>
      <c r="E15" s="29">
        <f>IF(C15*D15+C16*D16&lt;12,C15*D15+C16*D16,12)</f>
        <v>0</v>
      </c>
      <c r="F15" s="29">
        <v>12</v>
      </c>
      <c r="G15" s="9"/>
    </row>
    <row r="16" spans="2:7" ht="15.75" customHeight="1" x14ac:dyDescent="0.2">
      <c r="B16" s="10" t="s">
        <v>21</v>
      </c>
      <c r="C16" s="11">
        <v>2</v>
      </c>
      <c r="D16" s="31"/>
      <c r="E16" s="30"/>
      <c r="F16" s="30"/>
      <c r="G16" s="9"/>
    </row>
    <row r="17" spans="2:7" ht="15.75" customHeight="1" x14ac:dyDescent="0.2">
      <c r="B17" s="10" t="s">
        <v>22</v>
      </c>
      <c r="C17" s="12">
        <v>5</v>
      </c>
      <c r="D17" s="32"/>
      <c r="E17" s="8">
        <f t="shared" ref="E17:E21" si="1">C17*D17</f>
        <v>0</v>
      </c>
      <c r="F17" s="8" t="s">
        <v>23</v>
      </c>
      <c r="G17" s="9"/>
    </row>
    <row r="18" spans="2:7" ht="15.75" customHeight="1" x14ac:dyDescent="0.2">
      <c r="B18" s="10" t="s">
        <v>24</v>
      </c>
      <c r="C18" s="12">
        <v>4</v>
      </c>
      <c r="D18" s="32"/>
      <c r="E18" s="8">
        <f t="shared" si="1"/>
        <v>0</v>
      </c>
      <c r="F18" s="8" t="s">
        <v>23</v>
      </c>
      <c r="G18" s="9"/>
    </row>
    <row r="19" spans="2:7" ht="15.75" customHeight="1" x14ac:dyDescent="0.2">
      <c r="B19" s="10" t="s">
        <v>25</v>
      </c>
      <c r="C19" s="12">
        <v>3</v>
      </c>
      <c r="D19" s="32"/>
      <c r="E19" s="8">
        <f t="shared" si="1"/>
        <v>0</v>
      </c>
      <c r="F19" s="8" t="s">
        <v>23</v>
      </c>
      <c r="G19" s="9"/>
    </row>
    <row r="20" spans="2:7" ht="15.75" customHeight="1" x14ac:dyDescent="0.2">
      <c r="B20" s="10" t="s">
        <v>26</v>
      </c>
      <c r="C20" s="12">
        <v>2</v>
      </c>
      <c r="D20" s="32"/>
      <c r="E20" s="8">
        <f t="shared" si="1"/>
        <v>0</v>
      </c>
      <c r="F20" s="8" t="s">
        <v>23</v>
      </c>
      <c r="G20" s="9"/>
    </row>
    <row r="21" spans="2:7" ht="15.75" customHeight="1" x14ac:dyDescent="0.2">
      <c r="B21" s="10" t="s">
        <v>27</v>
      </c>
      <c r="C21" s="12">
        <v>1.5</v>
      </c>
      <c r="D21" s="32"/>
      <c r="E21" s="8">
        <f t="shared" si="1"/>
        <v>0</v>
      </c>
      <c r="F21" s="8" t="s">
        <v>23</v>
      </c>
      <c r="G21" s="9"/>
    </row>
    <row r="22" spans="2:7" ht="15.75" customHeight="1" x14ac:dyDescent="0.2">
      <c r="B22" s="10" t="s">
        <v>28</v>
      </c>
      <c r="C22" s="12">
        <v>1</v>
      </c>
      <c r="D22" s="32"/>
      <c r="E22" s="8">
        <f t="shared" ref="E22:E23" si="2">IF(C22*D22&lt;6,C22*D22,6)</f>
        <v>0</v>
      </c>
      <c r="F22" s="8">
        <v>6</v>
      </c>
      <c r="G22" s="9"/>
    </row>
    <row r="23" spans="2:7" ht="15.75" customHeight="1" x14ac:dyDescent="0.2">
      <c r="B23" s="10" t="s">
        <v>29</v>
      </c>
      <c r="C23" s="12">
        <v>1</v>
      </c>
      <c r="D23" s="32"/>
      <c r="E23" s="8">
        <f t="shared" si="2"/>
        <v>0</v>
      </c>
      <c r="F23" s="8">
        <v>6</v>
      </c>
      <c r="G23" s="9"/>
    </row>
    <row r="24" spans="2:7" ht="15.75" customHeight="1" x14ac:dyDescent="0.2">
      <c r="B24" s="13"/>
      <c r="C24" s="8"/>
      <c r="D24" s="6" t="s">
        <v>30</v>
      </c>
      <c r="E24" s="6">
        <f>IF(E15+E16+E17+E18+E19+E20+E21+E22+E23&lt;50,E15+E16+E17+E18+E19+E20+E21+E22+E23,50)</f>
        <v>0</v>
      </c>
      <c r="F24" s="8"/>
      <c r="G24" s="9"/>
    </row>
    <row r="25" spans="2:7" ht="15.75" customHeight="1" x14ac:dyDescent="0.2">
      <c r="C25" s="1"/>
      <c r="D25" s="1"/>
      <c r="E25" s="1"/>
      <c r="F25" s="1"/>
    </row>
    <row r="26" spans="2:7" ht="15.75" customHeight="1" x14ac:dyDescent="0.2">
      <c r="B26" s="5" t="s">
        <v>31</v>
      </c>
      <c r="C26" s="6" t="s">
        <v>16</v>
      </c>
      <c r="D26" s="6" t="s">
        <v>17</v>
      </c>
      <c r="E26" s="6" t="s">
        <v>18</v>
      </c>
      <c r="F26" s="6" t="s">
        <v>19</v>
      </c>
      <c r="G26" s="5" t="s">
        <v>9</v>
      </c>
    </row>
    <row r="27" spans="2:7" ht="15.75" customHeight="1" x14ac:dyDescent="0.2">
      <c r="B27" s="10" t="s">
        <v>32</v>
      </c>
      <c r="C27" s="11">
        <v>0.5</v>
      </c>
      <c r="D27" s="31"/>
      <c r="E27" s="29">
        <f>IF(C27*D27+C28*D28&lt;6,C27*D27+C28*D28,6)</f>
        <v>0</v>
      </c>
      <c r="F27" s="29">
        <v>6</v>
      </c>
      <c r="G27" s="9"/>
    </row>
    <row r="28" spans="2:7" ht="15.75" customHeight="1" x14ac:dyDescent="0.2">
      <c r="B28" s="10" t="s">
        <v>33</v>
      </c>
      <c r="C28" s="1">
        <v>3</v>
      </c>
      <c r="D28" s="31"/>
      <c r="E28" s="30"/>
      <c r="F28" s="30"/>
      <c r="G28" s="9"/>
    </row>
    <row r="29" spans="2:7" ht="15.75" customHeight="1" x14ac:dyDescent="0.2">
      <c r="B29" s="10" t="s">
        <v>34</v>
      </c>
      <c r="C29" s="11">
        <v>0.3</v>
      </c>
      <c r="D29" s="31"/>
      <c r="E29" s="8">
        <f>IF(C29*D29&lt;1.2,C29*D29,1.2)</f>
        <v>0</v>
      </c>
      <c r="F29" s="8">
        <v>1.2</v>
      </c>
      <c r="G29" s="9"/>
    </row>
    <row r="30" spans="2:7" ht="15.75" customHeight="1" x14ac:dyDescent="0.2">
      <c r="B30" s="10" t="s">
        <v>35</v>
      </c>
      <c r="C30" s="11">
        <v>0.1</v>
      </c>
      <c r="D30" s="31"/>
      <c r="E30" s="8">
        <f>IF(C30*D30&lt;0.5,C30*D30,0.5)</f>
        <v>0</v>
      </c>
      <c r="F30" s="8">
        <v>0.5</v>
      </c>
      <c r="G30" s="9"/>
    </row>
    <row r="31" spans="2:7" ht="15.75" customHeight="1" x14ac:dyDescent="0.2">
      <c r="B31" s="10" t="s">
        <v>36</v>
      </c>
      <c r="C31" s="11">
        <v>1</v>
      </c>
      <c r="D31" s="31"/>
      <c r="E31" s="8">
        <f>IF(C31*D31&lt;6,C31*D31,6)</f>
        <v>0</v>
      </c>
      <c r="F31" s="8">
        <v>6</v>
      </c>
      <c r="G31" s="9"/>
    </row>
    <row r="32" spans="2:7" ht="15.75" customHeight="1" x14ac:dyDescent="0.2">
      <c r="B32" s="10" t="s">
        <v>37</v>
      </c>
      <c r="C32" s="11">
        <v>0.5</v>
      </c>
      <c r="D32" s="31"/>
      <c r="E32" s="8">
        <f>IF(C32*D32&lt;3,C32*D32,3)</f>
        <v>0</v>
      </c>
      <c r="F32" s="8">
        <v>3</v>
      </c>
      <c r="G32" s="9"/>
    </row>
    <row r="33" spans="2:7" ht="15.75" customHeight="1" x14ac:dyDescent="0.2">
      <c r="B33" s="14"/>
      <c r="C33" s="8"/>
      <c r="D33" s="6" t="s">
        <v>38</v>
      </c>
      <c r="E33" s="6">
        <f>IF(E27+E28+E29+E30+E31+E32&lt;15,E27+E28+E29+E30+E31+E32,15)</f>
        <v>0</v>
      </c>
      <c r="F33" s="8"/>
      <c r="G33" s="9"/>
    </row>
    <row r="34" spans="2:7" ht="15.75" customHeight="1" x14ac:dyDescent="0.2">
      <c r="C34" s="1"/>
      <c r="D34" s="1"/>
      <c r="E34" s="1"/>
      <c r="F34" s="1"/>
    </row>
    <row r="35" spans="2:7" ht="15.75" customHeight="1" x14ac:dyDescent="0.2">
      <c r="B35" s="15" t="s">
        <v>39</v>
      </c>
      <c r="C35" s="6" t="s">
        <v>16</v>
      </c>
      <c r="D35" s="6" t="s">
        <v>17</v>
      </c>
      <c r="E35" s="6" t="s">
        <v>18</v>
      </c>
      <c r="F35" s="6" t="s">
        <v>19</v>
      </c>
      <c r="G35" s="5" t="s">
        <v>9</v>
      </c>
    </row>
    <row r="36" spans="2:7" ht="15.75" customHeight="1" x14ac:dyDescent="0.2">
      <c r="B36" s="10" t="s">
        <v>40</v>
      </c>
      <c r="C36" s="11">
        <v>1</v>
      </c>
      <c r="D36" s="31"/>
      <c r="E36" s="8">
        <f>IF(C36*D36&lt;6,C36*D36,6)</f>
        <v>0</v>
      </c>
      <c r="F36" s="8">
        <v>6</v>
      </c>
      <c r="G36" s="14"/>
    </row>
    <row r="37" spans="2:7" ht="15.75" customHeight="1" x14ac:dyDescent="0.2">
      <c r="B37" s="10" t="s">
        <v>41</v>
      </c>
      <c r="C37" s="11">
        <v>2</v>
      </c>
      <c r="D37" s="31"/>
      <c r="E37" s="8">
        <f>IF(C37*D37&lt;16,C37*D37,16)</f>
        <v>0</v>
      </c>
      <c r="F37" s="8">
        <v>16</v>
      </c>
      <c r="G37" s="14"/>
    </row>
    <row r="38" spans="2:7" ht="15.75" customHeight="1" x14ac:dyDescent="0.2">
      <c r="B38" s="10" t="s">
        <v>42</v>
      </c>
      <c r="C38" s="11">
        <v>12</v>
      </c>
      <c r="D38" s="31"/>
      <c r="E38" s="8">
        <f t="shared" ref="E38:E39" si="3">IF(C38*D38&lt;12,C38*D38,12)</f>
        <v>0</v>
      </c>
      <c r="F38" s="8">
        <v>12</v>
      </c>
      <c r="G38" s="16"/>
    </row>
    <row r="39" spans="2:7" ht="15.75" customHeight="1" x14ac:dyDescent="0.2">
      <c r="B39" s="10" t="s">
        <v>43</v>
      </c>
      <c r="C39" s="11">
        <v>0.5</v>
      </c>
      <c r="D39" s="31"/>
      <c r="E39" s="8">
        <f t="shared" si="3"/>
        <v>0</v>
      </c>
      <c r="F39" s="8">
        <v>8</v>
      </c>
      <c r="G39" s="14"/>
    </row>
    <row r="40" spans="2:7" ht="15.75" customHeight="1" x14ac:dyDescent="0.2">
      <c r="B40" s="9"/>
      <c r="C40" s="8"/>
      <c r="D40" s="6" t="s">
        <v>44</v>
      </c>
      <c r="E40" s="6">
        <f>IF(E36+E37+E38+E39&lt;15,E36+E37+E38+E39,15)</f>
        <v>0</v>
      </c>
      <c r="F40" s="8"/>
      <c r="G40" s="14"/>
    </row>
    <row r="41" spans="2:7" ht="15.75" customHeight="1" x14ac:dyDescent="0.2">
      <c r="C41" s="1"/>
      <c r="D41" s="1"/>
      <c r="E41" s="1"/>
      <c r="F41" s="1"/>
      <c r="G41" s="17"/>
    </row>
    <row r="42" spans="2:7" ht="15.75" customHeight="1" x14ac:dyDescent="0.2">
      <c r="C42" s="1"/>
      <c r="D42" s="1"/>
      <c r="E42" s="1"/>
      <c r="F42" s="1"/>
      <c r="G42" s="17"/>
    </row>
    <row r="43" spans="2:7" ht="15.75" customHeight="1" x14ac:dyDescent="0.2">
      <c r="C43" s="18" t="s">
        <v>45</v>
      </c>
      <c r="D43" s="18"/>
      <c r="E43" s="19">
        <f>IF(E40+E33+E24+E12&lt;100,E40+E33+E24+E12,100)</f>
        <v>0</v>
      </c>
      <c r="F43" s="1"/>
      <c r="G43" s="17"/>
    </row>
    <row r="44" spans="2:7" ht="15.75" customHeight="1" x14ac:dyDescent="0.2">
      <c r="C44" s="1"/>
      <c r="D44" s="1"/>
      <c r="E44" s="1"/>
      <c r="F44" s="1"/>
      <c r="G44" s="17"/>
    </row>
    <row r="45" spans="2:7" ht="15.75" customHeight="1" x14ac:dyDescent="0.2">
      <c r="B45" s="20" t="s">
        <v>46</v>
      </c>
      <c r="C45" s="21"/>
      <c r="D45" s="21"/>
      <c r="E45" s="21"/>
      <c r="F45" s="21"/>
      <c r="G45" s="22"/>
    </row>
    <row r="46" spans="2:7" ht="15.75" customHeight="1" x14ac:dyDescent="0.2">
      <c r="B46" s="23" t="s">
        <v>47</v>
      </c>
      <c r="C46" s="24"/>
      <c r="D46" s="24"/>
      <c r="E46" s="24"/>
      <c r="F46" s="24"/>
      <c r="G46" s="25"/>
    </row>
    <row r="47" spans="2:7" ht="15.75" customHeight="1" x14ac:dyDescent="0.2">
      <c r="B47" s="23" t="s">
        <v>48</v>
      </c>
      <c r="C47" s="24"/>
      <c r="D47" s="24"/>
      <c r="E47" s="24"/>
      <c r="F47" s="24"/>
      <c r="G47" s="25"/>
    </row>
    <row r="48" spans="2:7" ht="15.75" customHeight="1" x14ac:dyDescent="0.2">
      <c r="B48" s="26" t="s">
        <v>49</v>
      </c>
      <c r="C48" s="27"/>
      <c r="D48" s="27"/>
      <c r="E48" s="27"/>
      <c r="F48" s="27"/>
      <c r="G48" s="28"/>
    </row>
    <row r="49" spans="3:6" ht="15.75" customHeight="1" x14ac:dyDescent="0.2">
      <c r="C49" s="1"/>
      <c r="D49" s="1"/>
      <c r="E49" s="1"/>
      <c r="F49" s="1"/>
    </row>
    <row r="50" spans="3:6" ht="15.75" customHeight="1" x14ac:dyDescent="0.2">
      <c r="C50" s="1"/>
      <c r="D50" s="1"/>
      <c r="E50" s="1"/>
      <c r="F50" s="1"/>
    </row>
    <row r="51" spans="3:6" ht="15.75" customHeight="1" x14ac:dyDescent="0.2">
      <c r="C51" s="1"/>
      <c r="D51" s="1"/>
      <c r="E51" s="1"/>
      <c r="F51" s="1"/>
    </row>
    <row r="52" spans="3:6" ht="15.75" customHeight="1" x14ac:dyDescent="0.2">
      <c r="C52" s="1"/>
      <c r="D52" s="1"/>
      <c r="E52" s="1"/>
      <c r="F52" s="1"/>
    </row>
    <row r="53" spans="3:6" ht="15.75" customHeight="1" x14ac:dyDescent="0.2">
      <c r="C53" s="1"/>
      <c r="D53" s="1"/>
      <c r="E53" s="1"/>
      <c r="F53" s="1"/>
    </row>
    <row r="54" spans="3:6" ht="15.75" customHeight="1" x14ac:dyDescent="0.2">
      <c r="C54" s="1"/>
      <c r="D54" s="1"/>
      <c r="E54" s="1"/>
      <c r="F54" s="1"/>
    </row>
    <row r="55" spans="3:6" ht="15.75" customHeight="1" x14ac:dyDescent="0.2">
      <c r="C55" s="1"/>
      <c r="D55" s="1"/>
      <c r="E55" s="1"/>
      <c r="F55" s="1"/>
    </row>
    <row r="56" spans="3:6" ht="15.75" customHeight="1" x14ac:dyDescent="0.2">
      <c r="C56" s="1"/>
      <c r="D56" s="1"/>
      <c r="E56" s="1"/>
      <c r="F56" s="1"/>
    </row>
    <row r="57" spans="3:6" ht="15.75" customHeight="1" x14ac:dyDescent="0.2">
      <c r="C57" s="1"/>
      <c r="D57" s="1"/>
      <c r="E57" s="1"/>
      <c r="F57" s="1"/>
    </row>
    <row r="58" spans="3:6" ht="15.75" customHeight="1" x14ac:dyDescent="0.2">
      <c r="C58" s="1"/>
      <c r="D58" s="1"/>
      <c r="E58" s="1"/>
      <c r="F58" s="1"/>
    </row>
    <row r="59" spans="3:6" ht="15.75" customHeight="1" x14ac:dyDescent="0.2">
      <c r="C59" s="1"/>
      <c r="D59" s="1"/>
      <c r="E59" s="1"/>
      <c r="F59" s="1"/>
    </row>
    <row r="60" spans="3:6" ht="15.75" customHeight="1" x14ac:dyDescent="0.2">
      <c r="C60" s="1"/>
      <c r="D60" s="1"/>
      <c r="E60" s="1"/>
      <c r="F60" s="1"/>
    </row>
    <row r="61" spans="3:6" ht="15.75" customHeight="1" x14ac:dyDescent="0.2">
      <c r="C61" s="1"/>
      <c r="D61" s="1"/>
      <c r="E61" s="1"/>
      <c r="F61" s="1"/>
    </row>
    <row r="62" spans="3:6" ht="15.75" customHeight="1" x14ac:dyDescent="0.2">
      <c r="C62" s="1"/>
      <c r="D62" s="1"/>
      <c r="E62" s="1"/>
      <c r="F62" s="1"/>
    </row>
    <row r="63" spans="3:6" ht="15.75" customHeight="1" x14ac:dyDescent="0.2">
      <c r="C63" s="1"/>
      <c r="D63" s="1"/>
      <c r="E63" s="1"/>
      <c r="F63" s="1"/>
    </row>
    <row r="64" spans="3:6" ht="15.75" customHeight="1" x14ac:dyDescent="0.2">
      <c r="C64" s="1"/>
      <c r="D64" s="1"/>
      <c r="E64" s="1"/>
      <c r="F64" s="1"/>
    </row>
    <row r="65" spans="3:6" ht="15.75" customHeight="1" x14ac:dyDescent="0.2">
      <c r="C65" s="1"/>
      <c r="D65" s="1"/>
      <c r="E65" s="1"/>
      <c r="F65" s="1"/>
    </row>
    <row r="66" spans="3:6" ht="15.75" customHeight="1" x14ac:dyDescent="0.2">
      <c r="C66" s="1"/>
      <c r="D66" s="1"/>
      <c r="E66" s="1"/>
      <c r="F66" s="1"/>
    </row>
    <row r="67" spans="3:6" ht="15.75" customHeight="1" x14ac:dyDescent="0.2">
      <c r="C67" s="1"/>
      <c r="D67" s="1"/>
      <c r="E67" s="1"/>
      <c r="F67" s="1"/>
    </row>
    <row r="68" spans="3:6" ht="15.75" customHeight="1" x14ac:dyDescent="0.2">
      <c r="C68" s="1"/>
      <c r="D68" s="1"/>
      <c r="E68" s="1"/>
      <c r="F68" s="1"/>
    </row>
    <row r="69" spans="3:6" ht="15.75" customHeight="1" x14ac:dyDescent="0.2">
      <c r="C69" s="1"/>
      <c r="D69" s="1"/>
      <c r="E69" s="1"/>
      <c r="F69" s="1"/>
    </row>
    <row r="70" spans="3:6" ht="15.75" customHeight="1" x14ac:dyDescent="0.2">
      <c r="C70" s="1"/>
      <c r="D70" s="1"/>
      <c r="E70" s="1"/>
      <c r="F70" s="1"/>
    </row>
    <row r="71" spans="3:6" ht="15.75" customHeight="1" x14ac:dyDescent="0.2">
      <c r="C71" s="1"/>
      <c r="D71" s="1"/>
      <c r="E71" s="1"/>
      <c r="F71" s="1"/>
    </row>
    <row r="72" spans="3:6" ht="15.75" customHeight="1" x14ac:dyDescent="0.2">
      <c r="C72" s="1"/>
      <c r="D72" s="1"/>
      <c r="E72" s="1"/>
      <c r="F72" s="1"/>
    </row>
    <row r="73" spans="3:6" ht="15.75" customHeight="1" x14ac:dyDescent="0.2">
      <c r="C73" s="1"/>
      <c r="D73" s="1"/>
      <c r="E73" s="1"/>
      <c r="F73" s="1"/>
    </row>
    <row r="74" spans="3:6" ht="15.75" customHeight="1" x14ac:dyDescent="0.2">
      <c r="C74" s="1"/>
      <c r="D74" s="1"/>
      <c r="E74" s="1"/>
      <c r="F74" s="1"/>
    </row>
    <row r="75" spans="3:6" ht="15.75" customHeight="1" x14ac:dyDescent="0.2">
      <c r="C75" s="1"/>
      <c r="D75" s="1"/>
      <c r="E75" s="1"/>
      <c r="F75" s="1"/>
    </row>
    <row r="76" spans="3:6" ht="15.75" customHeight="1" x14ac:dyDescent="0.2">
      <c r="C76" s="1"/>
      <c r="D76" s="1"/>
      <c r="E76" s="1"/>
      <c r="F76" s="1"/>
    </row>
    <row r="77" spans="3:6" ht="15.75" customHeight="1" x14ac:dyDescent="0.2">
      <c r="C77" s="1"/>
      <c r="D77" s="1"/>
      <c r="E77" s="1"/>
      <c r="F77" s="1"/>
    </row>
    <row r="78" spans="3:6" ht="15.75" customHeight="1" x14ac:dyDescent="0.2">
      <c r="C78" s="1"/>
      <c r="D78" s="1"/>
      <c r="E78" s="1"/>
      <c r="F78" s="1"/>
    </row>
    <row r="79" spans="3:6" ht="15.75" customHeight="1" x14ac:dyDescent="0.2">
      <c r="C79" s="1"/>
      <c r="D79" s="1"/>
      <c r="E79" s="1"/>
      <c r="F79" s="1"/>
    </row>
    <row r="80" spans="3:6" ht="15.75" customHeight="1" x14ac:dyDescent="0.2">
      <c r="C80" s="1"/>
      <c r="D80" s="1"/>
      <c r="E80" s="1"/>
      <c r="F80" s="1"/>
    </row>
    <row r="81" spans="3:6" ht="15.75" customHeight="1" x14ac:dyDescent="0.2">
      <c r="C81" s="1"/>
      <c r="D81" s="1"/>
      <c r="E81" s="1"/>
      <c r="F81" s="1"/>
    </row>
    <row r="82" spans="3:6" ht="15.75" customHeight="1" x14ac:dyDescent="0.2">
      <c r="C82" s="1"/>
      <c r="D82" s="1"/>
      <c r="E82" s="1"/>
      <c r="F82" s="1"/>
    </row>
    <row r="83" spans="3:6" ht="15.75" customHeight="1" x14ac:dyDescent="0.2">
      <c r="C83" s="1"/>
      <c r="D83" s="1"/>
      <c r="E83" s="1"/>
      <c r="F83" s="1"/>
    </row>
    <row r="84" spans="3:6" ht="15.75" customHeight="1" x14ac:dyDescent="0.2">
      <c r="C84" s="1"/>
      <c r="D84" s="1"/>
      <c r="E84" s="1"/>
      <c r="F84" s="1"/>
    </row>
    <row r="85" spans="3:6" ht="15.75" customHeight="1" x14ac:dyDescent="0.2">
      <c r="C85" s="1"/>
      <c r="D85" s="1"/>
      <c r="E85" s="1"/>
      <c r="F85" s="1"/>
    </row>
    <row r="86" spans="3:6" ht="15.75" customHeight="1" x14ac:dyDescent="0.2">
      <c r="C86" s="1"/>
      <c r="D86" s="1"/>
      <c r="E86" s="1"/>
      <c r="F86" s="1"/>
    </row>
    <row r="87" spans="3:6" ht="15.75" customHeight="1" x14ac:dyDescent="0.2">
      <c r="C87" s="1"/>
      <c r="D87" s="1"/>
      <c r="E87" s="1"/>
      <c r="F87" s="1"/>
    </row>
    <row r="88" spans="3:6" ht="15.75" customHeight="1" x14ac:dyDescent="0.2">
      <c r="C88" s="1"/>
      <c r="D88" s="1"/>
      <c r="E88" s="1"/>
      <c r="F88" s="1"/>
    </row>
    <row r="89" spans="3:6" ht="15.75" customHeight="1" x14ac:dyDescent="0.2">
      <c r="C89" s="1"/>
      <c r="D89" s="1"/>
      <c r="E89" s="1"/>
      <c r="F89" s="1"/>
    </row>
    <row r="90" spans="3:6" ht="15.75" customHeight="1" x14ac:dyDescent="0.2">
      <c r="C90" s="1"/>
      <c r="D90" s="1"/>
      <c r="E90" s="1"/>
      <c r="F90" s="1"/>
    </row>
    <row r="91" spans="3:6" ht="15.75" customHeight="1" x14ac:dyDescent="0.2">
      <c r="C91" s="1"/>
      <c r="D91" s="1"/>
      <c r="E91" s="1"/>
      <c r="F91" s="1"/>
    </row>
    <row r="92" spans="3:6" ht="15.75" customHeight="1" x14ac:dyDescent="0.2">
      <c r="C92" s="1"/>
      <c r="D92" s="1"/>
      <c r="E92" s="1"/>
      <c r="F92" s="1"/>
    </row>
    <row r="93" spans="3:6" ht="15.75" customHeight="1" x14ac:dyDescent="0.2">
      <c r="C93" s="1"/>
      <c r="D93" s="1"/>
      <c r="E93" s="1"/>
      <c r="F93" s="1"/>
    </row>
    <row r="94" spans="3:6" ht="15.75" customHeight="1" x14ac:dyDescent="0.2">
      <c r="C94" s="1"/>
      <c r="D94" s="1"/>
      <c r="E94" s="1"/>
      <c r="F94" s="1"/>
    </row>
    <row r="95" spans="3:6" ht="15.75" customHeight="1" x14ac:dyDescent="0.2">
      <c r="C95" s="1"/>
      <c r="D95" s="1"/>
      <c r="E95" s="1"/>
      <c r="F95" s="1"/>
    </row>
    <row r="96" spans="3:6" ht="15.75" customHeight="1" x14ac:dyDescent="0.2">
      <c r="C96" s="1"/>
      <c r="D96" s="1"/>
      <c r="E96" s="1"/>
      <c r="F96" s="1"/>
    </row>
    <row r="97" spans="3:6" ht="15.75" customHeight="1" x14ac:dyDescent="0.2">
      <c r="C97" s="1"/>
      <c r="D97" s="1"/>
      <c r="E97" s="1"/>
      <c r="F97" s="1"/>
    </row>
    <row r="98" spans="3:6" ht="15.75" customHeight="1" x14ac:dyDescent="0.2">
      <c r="C98" s="1"/>
      <c r="D98" s="1"/>
      <c r="E98" s="1"/>
      <c r="F98" s="1"/>
    </row>
    <row r="99" spans="3:6" ht="15.75" customHeight="1" x14ac:dyDescent="0.2">
      <c r="C99" s="1"/>
      <c r="D99" s="1"/>
      <c r="E99" s="1"/>
      <c r="F99" s="1"/>
    </row>
    <row r="100" spans="3:6" ht="15.75" customHeight="1" x14ac:dyDescent="0.2">
      <c r="C100" s="1"/>
      <c r="D100" s="1"/>
      <c r="E100" s="1"/>
      <c r="F100" s="1"/>
    </row>
    <row r="101" spans="3:6" ht="15.75" customHeight="1" x14ac:dyDescent="0.2">
      <c r="C101" s="1"/>
      <c r="D101" s="1"/>
      <c r="E101" s="1"/>
      <c r="F101" s="1"/>
    </row>
    <row r="102" spans="3:6" ht="15.75" customHeight="1" x14ac:dyDescent="0.2">
      <c r="C102" s="1"/>
      <c r="D102" s="1"/>
      <c r="E102" s="1"/>
      <c r="F102" s="1"/>
    </row>
    <row r="103" spans="3:6" ht="15.75" customHeight="1" x14ac:dyDescent="0.2">
      <c r="C103" s="1"/>
      <c r="D103" s="1"/>
      <c r="E103" s="1"/>
      <c r="F103" s="1"/>
    </row>
    <row r="104" spans="3:6" ht="15.75" customHeight="1" x14ac:dyDescent="0.2">
      <c r="C104" s="1"/>
      <c r="D104" s="1"/>
      <c r="E104" s="1"/>
      <c r="F104" s="1"/>
    </row>
    <row r="105" spans="3:6" ht="15.75" customHeight="1" x14ac:dyDescent="0.2">
      <c r="C105" s="1"/>
      <c r="D105" s="1"/>
      <c r="E105" s="1"/>
      <c r="F105" s="1"/>
    </row>
    <row r="106" spans="3:6" ht="15.75" customHeight="1" x14ac:dyDescent="0.2">
      <c r="C106" s="1"/>
      <c r="D106" s="1"/>
      <c r="E106" s="1"/>
      <c r="F106" s="1"/>
    </row>
    <row r="107" spans="3:6" ht="15.75" customHeight="1" x14ac:dyDescent="0.2">
      <c r="C107" s="1"/>
      <c r="D107" s="1"/>
      <c r="E107" s="1"/>
      <c r="F107" s="1"/>
    </row>
    <row r="108" spans="3:6" ht="15.75" customHeight="1" x14ac:dyDescent="0.2">
      <c r="C108" s="1"/>
      <c r="D108" s="1"/>
      <c r="E108" s="1"/>
      <c r="F108" s="1"/>
    </row>
    <row r="109" spans="3:6" ht="15.75" customHeight="1" x14ac:dyDescent="0.2">
      <c r="C109" s="1"/>
      <c r="D109" s="1"/>
      <c r="E109" s="1"/>
      <c r="F109" s="1"/>
    </row>
    <row r="110" spans="3:6" ht="15.75" customHeight="1" x14ac:dyDescent="0.2">
      <c r="C110" s="1"/>
      <c r="D110" s="1"/>
      <c r="E110" s="1"/>
      <c r="F110" s="1"/>
    </row>
    <row r="111" spans="3:6" ht="15.75" customHeight="1" x14ac:dyDescent="0.2">
      <c r="C111" s="1"/>
      <c r="D111" s="1"/>
      <c r="E111" s="1"/>
      <c r="F111" s="1"/>
    </row>
    <row r="112" spans="3:6" ht="15.75" customHeight="1" x14ac:dyDescent="0.2">
      <c r="C112" s="1"/>
      <c r="D112" s="1"/>
      <c r="E112" s="1"/>
      <c r="F112" s="1"/>
    </row>
    <row r="113" spans="3:6" ht="15.75" customHeight="1" x14ac:dyDescent="0.2">
      <c r="C113" s="1"/>
      <c r="D113" s="1"/>
      <c r="E113" s="1"/>
      <c r="F113" s="1"/>
    </row>
    <row r="114" spans="3:6" ht="15.75" customHeight="1" x14ac:dyDescent="0.2">
      <c r="C114" s="1"/>
      <c r="D114" s="1"/>
      <c r="E114" s="1"/>
      <c r="F114" s="1"/>
    </row>
    <row r="115" spans="3:6" ht="15.75" customHeight="1" x14ac:dyDescent="0.2">
      <c r="C115" s="1"/>
      <c r="D115" s="1"/>
      <c r="E115" s="1"/>
      <c r="F115" s="1"/>
    </row>
    <row r="116" spans="3:6" ht="15.75" customHeight="1" x14ac:dyDescent="0.2">
      <c r="C116" s="1"/>
      <c r="D116" s="1"/>
      <c r="E116" s="1"/>
      <c r="F116" s="1"/>
    </row>
    <row r="117" spans="3:6" ht="15.75" customHeight="1" x14ac:dyDescent="0.2">
      <c r="C117" s="1"/>
      <c r="D117" s="1"/>
      <c r="E117" s="1"/>
      <c r="F117" s="1"/>
    </row>
    <row r="118" spans="3:6" ht="15.75" customHeight="1" x14ac:dyDescent="0.2">
      <c r="C118" s="1"/>
      <c r="D118" s="1"/>
      <c r="E118" s="1"/>
      <c r="F118" s="1"/>
    </row>
    <row r="119" spans="3:6" ht="15.75" customHeight="1" x14ac:dyDescent="0.2">
      <c r="C119" s="1"/>
      <c r="D119" s="1"/>
      <c r="E119" s="1"/>
      <c r="F119" s="1"/>
    </row>
    <row r="120" spans="3:6" ht="15.75" customHeight="1" x14ac:dyDescent="0.2">
      <c r="C120" s="1"/>
      <c r="D120" s="1"/>
      <c r="E120" s="1"/>
      <c r="F120" s="1"/>
    </row>
    <row r="121" spans="3:6" ht="15.75" customHeight="1" x14ac:dyDescent="0.2">
      <c r="C121" s="1"/>
      <c r="D121" s="1"/>
      <c r="E121" s="1"/>
      <c r="F121" s="1"/>
    </row>
    <row r="122" spans="3:6" ht="15.75" customHeight="1" x14ac:dyDescent="0.2">
      <c r="C122" s="1"/>
      <c r="D122" s="1"/>
      <c r="E122" s="1"/>
      <c r="F122" s="1"/>
    </row>
    <row r="123" spans="3:6" ht="15.75" customHeight="1" x14ac:dyDescent="0.2">
      <c r="C123" s="1"/>
      <c r="D123" s="1"/>
      <c r="E123" s="1"/>
      <c r="F123" s="1"/>
    </row>
    <row r="124" spans="3:6" ht="15.75" customHeight="1" x14ac:dyDescent="0.2">
      <c r="C124" s="1"/>
      <c r="D124" s="1"/>
      <c r="E124" s="1"/>
      <c r="F124" s="1"/>
    </row>
    <row r="125" spans="3:6" ht="15.75" customHeight="1" x14ac:dyDescent="0.2">
      <c r="C125" s="1"/>
      <c r="D125" s="1"/>
      <c r="E125" s="1"/>
      <c r="F125" s="1"/>
    </row>
    <row r="126" spans="3:6" ht="15.75" customHeight="1" x14ac:dyDescent="0.2">
      <c r="C126" s="1"/>
      <c r="D126" s="1"/>
      <c r="E126" s="1"/>
      <c r="F126" s="1"/>
    </row>
    <row r="127" spans="3:6" ht="15.75" customHeight="1" x14ac:dyDescent="0.2">
      <c r="C127" s="1"/>
      <c r="D127" s="1"/>
      <c r="E127" s="1"/>
      <c r="F127" s="1"/>
    </row>
    <row r="128" spans="3:6" ht="15.75" customHeight="1" x14ac:dyDescent="0.2">
      <c r="C128" s="1"/>
      <c r="D128" s="1"/>
      <c r="E128" s="1"/>
      <c r="F128" s="1"/>
    </row>
    <row r="129" spans="3:6" ht="15.75" customHeight="1" x14ac:dyDescent="0.2">
      <c r="C129" s="1"/>
      <c r="D129" s="1"/>
      <c r="E129" s="1"/>
      <c r="F129" s="1"/>
    </row>
    <row r="130" spans="3:6" ht="15.75" customHeight="1" x14ac:dyDescent="0.2">
      <c r="C130" s="1"/>
      <c r="D130" s="1"/>
      <c r="E130" s="1"/>
      <c r="F130" s="1"/>
    </row>
    <row r="131" spans="3:6" ht="15.75" customHeight="1" x14ac:dyDescent="0.2">
      <c r="C131" s="1"/>
      <c r="D131" s="1"/>
      <c r="E131" s="1"/>
      <c r="F131" s="1"/>
    </row>
    <row r="132" spans="3:6" ht="15.75" customHeight="1" x14ac:dyDescent="0.2">
      <c r="C132" s="1"/>
      <c r="D132" s="1"/>
      <c r="E132" s="1"/>
      <c r="F132" s="1"/>
    </row>
    <row r="133" spans="3:6" ht="15.75" customHeight="1" x14ac:dyDescent="0.2">
      <c r="C133" s="1"/>
      <c r="D133" s="1"/>
      <c r="E133" s="1"/>
      <c r="F133" s="1"/>
    </row>
    <row r="134" spans="3:6" ht="15.75" customHeight="1" x14ac:dyDescent="0.2">
      <c r="C134" s="1"/>
      <c r="D134" s="1"/>
      <c r="E134" s="1"/>
      <c r="F134" s="1"/>
    </row>
    <row r="135" spans="3:6" ht="15.75" customHeight="1" x14ac:dyDescent="0.2">
      <c r="C135" s="1"/>
      <c r="D135" s="1"/>
      <c r="E135" s="1"/>
      <c r="F135" s="1"/>
    </row>
    <row r="136" spans="3:6" ht="15.75" customHeight="1" x14ac:dyDescent="0.2">
      <c r="C136" s="1"/>
      <c r="D136" s="1"/>
      <c r="E136" s="1"/>
      <c r="F136" s="1"/>
    </row>
    <row r="137" spans="3:6" ht="15.75" customHeight="1" x14ac:dyDescent="0.2">
      <c r="C137" s="1"/>
      <c r="D137" s="1"/>
      <c r="E137" s="1"/>
      <c r="F137" s="1"/>
    </row>
    <row r="138" spans="3:6" ht="15.75" customHeight="1" x14ac:dyDescent="0.2">
      <c r="C138" s="1"/>
      <c r="D138" s="1"/>
      <c r="E138" s="1"/>
      <c r="F138" s="1"/>
    </row>
    <row r="139" spans="3:6" ht="15.75" customHeight="1" x14ac:dyDescent="0.2">
      <c r="C139" s="1"/>
      <c r="D139" s="1"/>
      <c r="E139" s="1"/>
      <c r="F139" s="1"/>
    </row>
    <row r="140" spans="3:6" ht="15.75" customHeight="1" x14ac:dyDescent="0.2">
      <c r="C140" s="1"/>
      <c r="D140" s="1"/>
      <c r="E140" s="1"/>
      <c r="F140" s="1"/>
    </row>
    <row r="141" spans="3:6" ht="15.75" customHeight="1" x14ac:dyDescent="0.2">
      <c r="C141" s="1"/>
      <c r="D141" s="1"/>
      <c r="E141" s="1"/>
      <c r="F141" s="1"/>
    </row>
    <row r="142" spans="3:6" ht="15.75" customHeight="1" x14ac:dyDescent="0.2">
      <c r="C142" s="1"/>
      <c r="D142" s="1"/>
      <c r="E142" s="1"/>
      <c r="F142" s="1"/>
    </row>
    <row r="143" spans="3:6" ht="15.75" customHeight="1" x14ac:dyDescent="0.2">
      <c r="C143" s="1"/>
      <c r="D143" s="1"/>
      <c r="E143" s="1"/>
      <c r="F143" s="1"/>
    </row>
    <row r="144" spans="3:6" ht="15.75" customHeight="1" x14ac:dyDescent="0.2">
      <c r="C144" s="1"/>
      <c r="D144" s="1"/>
      <c r="E144" s="1"/>
      <c r="F144" s="1"/>
    </row>
    <row r="145" spans="3:6" ht="15.75" customHeight="1" x14ac:dyDescent="0.2">
      <c r="C145" s="1"/>
      <c r="D145" s="1"/>
      <c r="E145" s="1"/>
      <c r="F145" s="1"/>
    </row>
    <row r="146" spans="3:6" ht="15.75" customHeight="1" x14ac:dyDescent="0.2">
      <c r="C146" s="1"/>
      <c r="D146" s="1"/>
      <c r="E146" s="1"/>
      <c r="F146" s="1"/>
    </row>
    <row r="147" spans="3:6" ht="15.75" customHeight="1" x14ac:dyDescent="0.2">
      <c r="C147" s="1"/>
      <c r="D147" s="1"/>
      <c r="E147" s="1"/>
      <c r="F147" s="1"/>
    </row>
    <row r="148" spans="3:6" ht="15.75" customHeight="1" x14ac:dyDescent="0.2">
      <c r="C148" s="1"/>
      <c r="D148" s="1"/>
      <c r="E148" s="1"/>
      <c r="F148" s="1"/>
    </row>
    <row r="149" spans="3:6" ht="15.75" customHeight="1" x14ac:dyDescent="0.2">
      <c r="C149" s="1"/>
      <c r="D149" s="1"/>
      <c r="E149" s="1"/>
      <c r="F149" s="1"/>
    </row>
    <row r="150" spans="3:6" ht="15.75" customHeight="1" x14ac:dyDescent="0.2">
      <c r="C150" s="1"/>
      <c r="D150" s="1"/>
      <c r="E150" s="1"/>
      <c r="F150" s="1"/>
    </row>
    <row r="151" spans="3:6" ht="15.75" customHeight="1" x14ac:dyDescent="0.2">
      <c r="C151" s="1"/>
      <c r="D151" s="1"/>
      <c r="E151" s="1"/>
      <c r="F151" s="1"/>
    </row>
    <row r="152" spans="3:6" ht="15.75" customHeight="1" x14ac:dyDescent="0.2">
      <c r="C152" s="1"/>
      <c r="D152" s="1"/>
      <c r="E152" s="1"/>
      <c r="F152" s="1"/>
    </row>
    <row r="153" spans="3:6" ht="15.75" customHeight="1" x14ac:dyDescent="0.2">
      <c r="C153" s="1"/>
      <c r="D153" s="1"/>
      <c r="E153" s="1"/>
      <c r="F153" s="1"/>
    </row>
    <row r="154" spans="3:6" ht="15.75" customHeight="1" x14ac:dyDescent="0.2">
      <c r="C154" s="1"/>
      <c r="D154" s="1"/>
      <c r="E154" s="1"/>
      <c r="F154" s="1"/>
    </row>
    <row r="155" spans="3:6" ht="15.75" customHeight="1" x14ac:dyDescent="0.2">
      <c r="C155" s="1"/>
      <c r="D155" s="1"/>
      <c r="E155" s="1"/>
      <c r="F155" s="1"/>
    </row>
    <row r="156" spans="3:6" ht="15.75" customHeight="1" x14ac:dyDescent="0.2">
      <c r="C156" s="1"/>
      <c r="D156" s="1"/>
      <c r="E156" s="1"/>
      <c r="F156" s="1"/>
    </row>
    <row r="157" spans="3:6" ht="15.75" customHeight="1" x14ac:dyDescent="0.2">
      <c r="C157" s="1"/>
      <c r="D157" s="1"/>
      <c r="E157" s="1"/>
      <c r="F157" s="1"/>
    </row>
    <row r="158" spans="3:6" ht="15.75" customHeight="1" x14ac:dyDescent="0.2">
      <c r="C158" s="1"/>
      <c r="D158" s="1"/>
      <c r="E158" s="1"/>
      <c r="F158" s="1"/>
    </row>
    <row r="159" spans="3:6" ht="15.75" customHeight="1" x14ac:dyDescent="0.2">
      <c r="C159" s="1"/>
      <c r="D159" s="1"/>
      <c r="E159" s="1"/>
      <c r="F159" s="1"/>
    </row>
    <row r="160" spans="3:6" ht="15.75" customHeight="1" x14ac:dyDescent="0.2">
      <c r="C160" s="1"/>
      <c r="D160" s="1"/>
      <c r="E160" s="1"/>
      <c r="F160" s="1"/>
    </row>
    <row r="161" spans="3:6" ht="15.75" customHeight="1" x14ac:dyDescent="0.2">
      <c r="C161" s="1"/>
      <c r="D161" s="1"/>
      <c r="E161" s="1"/>
      <c r="F161" s="1"/>
    </row>
    <row r="162" spans="3:6" ht="15.75" customHeight="1" x14ac:dyDescent="0.2">
      <c r="C162" s="1"/>
      <c r="D162" s="1"/>
      <c r="E162" s="1"/>
      <c r="F162" s="1"/>
    </row>
    <row r="163" spans="3:6" ht="15.75" customHeight="1" x14ac:dyDescent="0.2">
      <c r="C163" s="1"/>
      <c r="D163" s="1"/>
      <c r="E163" s="1"/>
      <c r="F163" s="1"/>
    </row>
    <row r="164" spans="3:6" ht="15.75" customHeight="1" x14ac:dyDescent="0.2">
      <c r="C164" s="1"/>
      <c r="D164" s="1"/>
      <c r="E164" s="1"/>
      <c r="F164" s="1"/>
    </row>
    <row r="165" spans="3:6" ht="15.75" customHeight="1" x14ac:dyDescent="0.2">
      <c r="C165" s="1"/>
      <c r="D165" s="1"/>
      <c r="E165" s="1"/>
      <c r="F165" s="1"/>
    </row>
    <row r="166" spans="3:6" ht="15.75" customHeight="1" x14ac:dyDescent="0.2">
      <c r="C166" s="1"/>
      <c r="D166" s="1"/>
      <c r="E166" s="1"/>
      <c r="F166" s="1"/>
    </row>
    <row r="167" spans="3:6" ht="15.75" customHeight="1" x14ac:dyDescent="0.2">
      <c r="C167" s="1"/>
      <c r="D167" s="1"/>
      <c r="E167" s="1"/>
      <c r="F167" s="1"/>
    </row>
    <row r="168" spans="3:6" ht="15.75" customHeight="1" x14ac:dyDescent="0.2">
      <c r="C168" s="1"/>
      <c r="D168" s="1"/>
      <c r="E168" s="1"/>
      <c r="F168" s="1"/>
    </row>
    <row r="169" spans="3:6" ht="15.75" customHeight="1" x14ac:dyDescent="0.2">
      <c r="C169" s="1"/>
      <c r="D169" s="1"/>
      <c r="E169" s="1"/>
      <c r="F169" s="1"/>
    </row>
    <row r="170" spans="3:6" ht="15.75" customHeight="1" x14ac:dyDescent="0.2">
      <c r="C170" s="1"/>
      <c r="D170" s="1"/>
      <c r="E170" s="1"/>
      <c r="F170" s="1"/>
    </row>
    <row r="171" spans="3:6" ht="15.75" customHeight="1" x14ac:dyDescent="0.2">
      <c r="C171" s="1"/>
      <c r="D171" s="1"/>
      <c r="E171" s="1"/>
      <c r="F171" s="1"/>
    </row>
    <row r="172" spans="3:6" ht="15.75" customHeight="1" x14ac:dyDescent="0.2">
      <c r="C172" s="1"/>
      <c r="D172" s="1"/>
      <c r="E172" s="1"/>
      <c r="F172" s="1"/>
    </row>
    <row r="173" spans="3:6" ht="15.75" customHeight="1" x14ac:dyDescent="0.2">
      <c r="C173" s="1"/>
      <c r="D173" s="1"/>
      <c r="E173" s="1"/>
      <c r="F173" s="1"/>
    </row>
    <row r="174" spans="3:6" ht="15.75" customHeight="1" x14ac:dyDescent="0.2">
      <c r="C174" s="1"/>
      <c r="D174" s="1"/>
      <c r="E174" s="1"/>
      <c r="F174" s="1"/>
    </row>
    <row r="175" spans="3:6" ht="15.75" customHeight="1" x14ac:dyDescent="0.2">
      <c r="C175" s="1"/>
      <c r="D175" s="1"/>
      <c r="E175" s="1"/>
      <c r="F175" s="1"/>
    </row>
    <row r="176" spans="3:6" ht="15.75" customHeight="1" x14ac:dyDescent="0.2">
      <c r="C176" s="1"/>
      <c r="D176" s="1"/>
      <c r="E176" s="1"/>
      <c r="F176" s="1"/>
    </row>
    <row r="177" spans="3:6" ht="15.75" customHeight="1" x14ac:dyDescent="0.2">
      <c r="C177" s="1"/>
      <c r="D177" s="1"/>
      <c r="E177" s="1"/>
      <c r="F177" s="1"/>
    </row>
    <row r="178" spans="3:6" ht="15.75" customHeight="1" x14ac:dyDescent="0.2">
      <c r="C178" s="1"/>
      <c r="D178" s="1"/>
      <c r="E178" s="1"/>
      <c r="F178" s="1"/>
    </row>
    <row r="179" spans="3:6" ht="15.75" customHeight="1" x14ac:dyDescent="0.2">
      <c r="C179" s="1"/>
      <c r="D179" s="1"/>
      <c r="E179" s="1"/>
      <c r="F179" s="1"/>
    </row>
    <row r="180" spans="3:6" ht="15.75" customHeight="1" x14ac:dyDescent="0.2">
      <c r="C180" s="1"/>
      <c r="D180" s="1"/>
      <c r="E180" s="1"/>
      <c r="F180" s="1"/>
    </row>
    <row r="181" spans="3:6" ht="15.75" customHeight="1" x14ac:dyDescent="0.2">
      <c r="C181" s="1"/>
      <c r="D181" s="1"/>
      <c r="E181" s="1"/>
      <c r="F181" s="1"/>
    </row>
    <row r="182" spans="3:6" ht="15.75" customHeight="1" x14ac:dyDescent="0.2">
      <c r="C182" s="1"/>
      <c r="D182" s="1"/>
      <c r="E182" s="1"/>
      <c r="F182" s="1"/>
    </row>
    <row r="183" spans="3:6" ht="15.75" customHeight="1" x14ac:dyDescent="0.2">
      <c r="C183" s="1"/>
      <c r="D183" s="1"/>
      <c r="E183" s="1"/>
      <c r="F183" s="1"/>
    </row>
    <row r="184" spans="3:6" ht="15.75" customHeight="1" x14ac:dyDescent="0.2">
      <c r="C184" s="1"/>
      <c r="D184" s="1"/>
      <c r="E184" s="1"/>
      <c r="F184" s="1"/>
    </row>
    <row r="185" spans="3:6" ht="15.75" customHeight="1" x14ac:dyDescent="0.2">
      <c r="C185" s="1"/>
      <c r="D185" s="1"/>
      <c r="E185" s="1"/>
      <c r="F185" s="1"/>
    </row>
    <row r="186" spans="3:6" ht="15.75" customHeight="1" x14ac:dyDescent="0.2">
      <c r="C186" s="1"/>
      <c r="D186" s="1"/>
      <c r="E186" s="1"/>
      <c r="F186" s="1"/>
    </row>
    <row r="187" spans="3:6" ht="15.75" customHeight="1" x14ac:dyDescent="0.2">
      <c r="C187" s="1"/>
      <c r="D187" s="1"/>
      <c r="E187" s="1"/>
      <c r="F187" s="1"/>
    </row>
    <row r="188" spans="3:6" ht="15.75" customHeight="1" x14ac:dyDescent="0.2">
      <c r="C188" s="1"/>
      <c r="D188" s="1"/>
      <c r="E188" s="1"/>
      <c r="F188" s="1"/>
    </row>
    <row r="189" spans="3:6" ht="15.75" customHeight="1" x14ac:dyDescent="0.2">
      <c r="C189" s="1"/>
      <c r="D189" s="1"/>
      <c r="E189" s="1"/>
      <c r="F189" s="1"/>
    </row>
    <row r="190" spans="3:6" ht="15.75" customHeight="1" x14ac:dyDescent="0.2">
      <c r="C190" s="1"/>
      <c r="D190" s="1"/>
      <c r="E190" s="1"/>
      <c r="F190" s="1"/>
    </row>
    <row r="191" spans="3:6" ht="15.75" customHeight="1" x14ac:dyDescent="0.2">
      <c r="C191" s="1"/>
      <c r="D191" s="1"/>
      <c r="E191" s="1"/>
      <c r="F191" s="1"/>
    </row>
    <row r="192" spans="3:6" ht="15.75" customHeight="1" x14ac:dyDescent="0.2">
      <c r="C192" s="1"/>
      <c r="D192" s="1"/>
      <c r="E192" s="1"/>
      <c r="F192" s="1"/>
    </row>
    <row r="193" spans="3:6" ht="15.75" customHeight="1" x14ac:dyDescent="0.2">
      <c r="C193" s="1"/>
      <c r="D193" s="1"/>
      <c r="E193" s="1"/>
      <c r="F193" s="1"/>
    </row>
    <row r="194" spans="3:6" ht="15.75" customHeight="1" x14ac:dyDescent="0.2">
      <c r="C194" s="1"/>
      <c r="D194" s="1"/>
      <c r="E194" s="1"/>
      <c r="F194" s="1"/>
    </row>
    <row r="195" spans="3:6" ht="15.75" customHeight="1" x14ac:dyDescent="0.2">
      <c r="C195" s="1"/>
      <c r="D195" s="1"/>
      <c r="E195" s="1"/>
      <c r="F195" s="1"/>
    </row>
    <row r="196" spans="3:6" ht="15.75" customHeight="1" x14ac:dyDescent="0.2">
      <c r="C196" s="1"/>
      <c r="D196" s="1"/>
      <c r="E196" s="1"/>
      <c r="F196" s="1"/>
    </row>
    <row r="197" spans="3:6" ht="15.75" customHeight="1" x14ac:dyDescent="0.2">
      <c r="C197" s="1"/>
      <c r="D197" s="1"/>
      <c r="E197" s="1"/>
      <c r="F197" s="1"/>
    </row>
    <row r="198" spans="3:6" ht="15.75" customHeight="1" x14ac:dyDescent="0.2">
      <c r="C198" s="1"/>
      <c r="D198" s="1"/>
      <c r="E198" s="1"/>
      <c r="F198" s="1"/>
    </row>
    <row r="199" spans="3:6" ht="15.75" customHeight="1" x14ac:dyDescent="0.2">
      <c r="C199" s="1"/>
      <c r="D199" s="1"/>
      <c r="E199" s="1"/>
      <c r="F199" s="1"/>
    </row>
    <row r="200" spans="3:6" ht="15.75" customHeight="1" x14ac:dyDescent="0.2">
      <c r="C200" s="1"/>
      <c r="D200" s="1"/>
      <c r="E200" s="1"/>
      <c r="F200" s="1"/>
    </row>
    <row r="201" spans="3:6" ht="15.75" customHeight="1" x14ac:dyDescent="0.2">
      <c r="C201" s="1"/>
      <c r="D201" s="1"/>
      <c r="E201" s="1"/>
      <c r="F201" s="1"/>
    </row>
    <row r="202" spans="3:6" ht="15.75" customHeight="1" x14ac:dyDescent="0.2">
      <c r="C202" s="1"/>
      <c r="D202" s="1"/>
      <c r="E202" s="1"/>
      <c r="F202" s="1"/>
    </row>
    <row r="203" spans="3:6" ht="15.75" customHeight="1" x14ac:dyDescent="0.2">
      <c r="C203" s="1"/>
      <c r="D203" s="1"/>
      <c r="E203" s="1"/>
      <c r="F203" s="1"/>
    </row>
    <row r="204" spans="3:6" ht="15.75" customHeight="1" x14ac:dyDescent="0.2">
      <c r="C204" s="1"/>
      <c r="D204" s="1"/>
      <c r="E204" s="1"/>
      <c r="F204" s="1"/>
    </row>
    <row r="205" spans="3:6" ht="15.75" customHeight="1" x14ac:dyDescent="0.2">
      <c r="C205" s="1"/>
      <c r="D205" s="1"/>
      <c r="E205" s="1"/>
      <c r="F205" s="1"/>
    </row>
    <row r="206" spans="3:6" ht="15.75" customHeight="1" x14ac:dyDescent="0.2">
      <c r="C206" s="1"/>
      <c r="D206" s="1"/>
      <c r="E206" s="1"/>
      <c r="F206" s="1"/>
    </row>
    <row r="207" spans="3:6" ht="15.75" customHeight="1" x14ac:dyDescent="0.2">
      <c r="C207" s="1"/>
      <c r="D207" s="1"/>
      <c r="E207" s="1"/>
      <c r="F207" s="1"/>
    </row>
    <row r="208" spans="3:6" ht="15.75" customHeight="1" x14ac:dyDescent="0.2">
      <c r="C208" s="1"/>
      <c r="D208" s="1"/>
      <c r="E208" s="1"/>
      <c r="F208" s="1"/>
    </row>
    <row r="209" spans="3:6" ht="15.75" customHeight="1" x14ac:dyDescent="0.2">
      <c r="C209" s="1"/>
      <c r="D209" s="1"/>
      <c r="E209" s="1"/>
      <c r="F209" s="1"/>
    </row>
    <row r="210" spans="3:6" ht="15.75" customHeight="1" x14ac:dyDescent="0.2">
      <c r="C210" s="1"/>
      <c r="D210" s="1"/>
      <c r="E210" s="1"/>
      <c r="F210" s="1"/>
    </row>
    <row r="211" spans="3:6" ht="15.75" customHeight="1" x14ac:dyDescent="0.2">
      <c r="C211" s="1"/>
      <c r="D211" s="1"/>
      <c r="E211" s="1"/>
      <c r="F211" s="1"/>
    </row>
    <row r="212" spans="3:6" ht="15.75" customHeight="1" x14ac:dyDescent="0.2">
      <c r="C212" s="1"/>
      <c r="D212" s="1"/>
      <c r="E212" s="1"/>
      <c r="F212" s="1"/>
    </row>
    <row r="213" spans="3:6" ht="15.75" customHeight="1" x14ac:dyDescent="0.2">
      <c r="C213" s="1"/>
      <c r="D213" s="1"/>
      <c r="E213" s="1"/>
      <c r="F213" s="1"/>
    </row>
    <row r="214" spans="3:6" ht="15.75" customHeight="1" x14ac:dyDescent="0.2">
      <c r="C214" s="1"/>
      <c r="D214" s="1"/>
      <c r="E214" s="1"/>
      <c r="F214" s="1"/>
    </row>
    <row r="215" spans="3:6" ht="15.75" customHeight="1" x14ac:dyDescent="0.2">
      <c r="C215" s="1"/>
      <c r="D215" s="1"/>
      <c r="E215" s="1"/>
      <c r="F215" s="1"/>
    </row>
    <row r="216" spans="3:6" ht="15.75" customHeight="1" x14ac:dyDescent="0.2">
      <c r="C216" s="1"/>
      <c r="D216" s="1"/>
      <c r="E216" s="1"/>
      <c r="F216" s="1"/>
    </row>
    <row r="217" spans="3:6" ht="15.75" customHeight="1" x14ac:dyDescent="0.2">
      <c r="C217" s="1"/>
      <c r="D217" s="1"/>
      <c r="E217" s="1"/>
      <c r="F217" s="1"/>
    </row>
    <row r="218" spans="3:6" ht="15.75" customHeight="1" x14ac:dyDescent="0.2">
      <c r="C218" s="1"/>
      <c r="D218" s="1"/>
      <c r="E218" s="1"/>
      <c r="F218" s="1"/>
    </row>
    <row r="219" spans="3:6" ht="15.75" customHeight="1" x14ac:dyDescent="0.2">
      <c r="C219" s="1"/>
      <c r="D219" s="1"/>
      <c r="E219" s="1"/>
      <c r="F219" s="1"/>
    </row>
    <row r="220" spans="3:6" ht="15.75" customHeight="1" x14ac:dyDescent="0.2">
      <c r="C220" s="1"/>
      <c r="D220" s="1"/>
      <c r="E220" s="1"/>
      <c r="F220" s="1"/>
    </row>
    <row r="221" spans="3:6" ht="15.75" customHeight="1" x14ac:dyDescent="0.2">
      <c r="C221" s="1"/>
      <c r="D221" s="1"/>
      <c r="E221" s="1"/>
      <c r="F221" s="1"/>
    </row>
    <row r="222" spans="3:6" ht="15.75" customHeight="1" x14ac:dyDescent="0.2">
      <c r="C222" s="1"/>
      <c r="D222" s="1"/>
      <c r="E222" s="1"/>
      <c r="F222" s="1"/>
    </row>
    <row r="223" spans="3:6" ht="15.75" customHeight="1" x14ac:dyDescent="0.2">
      <c r="C223" s="1"/>
      <c r="D223" s="1"/>
      <c r="E223" s="1"/>
      <c r="F223" s="1"/>
    </row>
    <row r="224" spans="3:6" ht="15.75" customHeight="1" x14ac:dyDescent="0.2">
      <c r="C224" s="1"/>
      <c r="D224" s="1"/>
      <c r="E224" s="1"/>
      <c r="F224" s="1"/>
    </row>
    <row r="225" spans="3:6" ht="15.75" customHeight="1" x14ac:dyDescent="0.2">
      <c r="C225" s="1"/>
      <c r="D225" s="1"/>
      <c r="E225" s="1"/>
      <c r="F225" s="1"/>
    </row>
    <row r="226" spans="3:6" ht="15.75" customHeight="1" x14ac:dyDescent="0.2">
      <c r="C226" s="1"/>
      <c r="D226" s="1"/>
      <c r="E226" s="1"/>
      <c r="F226" s="1"/>
    </row>
    <row r="227" spans="3:6" ht="15.75" customHeight="1" x14ac:dyDescent="0.2">
      <c r="C227" s="1"/>
      <c r="D227" s="1"/>
      <c r="E227" s="1"/>
      <c r="F227" s="1"/>
    </row>
    <row r="228" spans="3:6" ht="15.75" customHeight="1" x14ac:dyDescent="0.2">
      <c r="C228" s="1"/>
      <c r="D228" s="1"/>
      <c r="E228" s="1"/>
      <c r="F228" s="1"/>
    </row>
    <row r="229" spans="3:6" ht="15.75" customHeight="1" x14ac:dyDescent="0.2">
      <c r="C229" s="1"/>
      <c r="D229" s="1"/>
      <c r="E229" s="1"/>
      <c r="F229" s="1"/>
    </row>
    <row r="230" spans="3:6" ht="15.75" customHeight="1" x14ac:dyDescent="0.2">
      <c r="C230" s="1"/>
      <c r="D230" s="1"/>
      <c r="E230" s="1"/>
      <c r="F230" s="1"/>
    </row>
    <row r="231" spans="3:6" ht="15.75" customHeight="1" x14ac:dyDescent="0.2">
      <c r="C231" s="1"/>
      <c r="D231" s="1"/>
      <c r="E231" s="1"/>
      <c r="F231" s="1"/>
    </row>
    <row r="232" spans="3:6" ht="15.75" customHeight="1" x14ac:dyDescent="0.2">
      <c r="C232" s="1"/>
      <c r="D232" s="1"/>
      <c r="E232" s="1"/>
      <c r="F232" s="1"/>
    </row>
    <row r="233" spans="3:6" ht="15.75" customHeight="1" x14ac:dyDescent="0.2">
      <c r="C233" s="1"/>
      <c r="D233" s="1"/>
      <c r="E233" s="1"/>
      <c r="F233" s="1"/>
    </row>
    <row r="234" spans="3:6" ht="15.75" customHeight="1" x14ac:dyDescent="0.2">
      <c r="C234" s="1"/>
      <c r="D234" s="1"/>
      <c r="E234" s="1"/>
      <c r="F234" s="1"/>
    </row>
    <row r="235" spans="3:6" ht="15.75" customHeight="1" x14ac:dyDescent="0.2">
      <c r="C235" s="1"/>
      <c r="D235" s="1"/>
      <c r="E235" s="1"/>
      <c r="F235" s="1"/>
    </row>
    <row r="236" spans="3:6" ht="15.75" customHeight="1" x14ac:dyDescent="0.2">
      <c r="C236" s="1"/>
      <c r="D236" s="1"/>
      <c r="E236" s="1"/>
      <c r="F236" s="1"/>
    </row>
    <row r="237" spans="3:6" ht="15.75" customHeight="1" x14ac:dyDescent="0.2">
      <c r="C237" s="1"/>
      <c r="D237" s="1"/>
      <c r="E237" s="1"/>
      <c r="F237" s="1"/>
    </row>
    <row r="238" spans="3:6" ht="15.75" customHeight="1" x14ac:dyDescent="0.2">
      <c r="C238" s="1"/>
      <c r="D238" s="1"/>
      <c r="E238" s="1"/>
      <c r="F238" s="1"/>
    </row>
    <row r="239" spans="3:6" ht="15.75" customHeight="1" x14ac:dyDescent="0.2">
      <c r="C239" s="1"/>
      <c r="D239" s="1"/>
      <c r="E239" s="1"/>
      <c r="F239" s="1"/>
    </row>
    <row r="240" spans="3:6" ht="15.75" customHeight="1" x14ac:dyDescent="0.2">
      <c r="C240" s="1"/>
      <c r="D240" s="1"/>
      <c r="E240" s="1"/>
      <c r="F240" s="1"/>
    </row>
    <row r="241" spans="3:6" ht="15.75" customHeight="1" x14ac:dyDescent="0.2">
      <c r="C241" s="1"/>
      <c r="D241" s="1"/>
      <c r="E241" s="1"/>
      <c r="F241" s="1"/>
    </row>
    <row r="242" spans="3:6" ht="15.75" customHeight="1" x14ac:dyDescent="0.2">
      <c r="C242" s="1"/>
      <c r="D242" s="1"/>
      <c r="E242" s="1"/>
      <c r="F242" s="1"/>
    </row>
    <row r="243" spans="3:6" ht="15.75" customHeight="1" x14ac:dyDescent="0.2">
      <c r="C243" s="1"/>
      <c r="D243" s="1"/>
      <c r="E243" s="1"/>
      <c r="F243" s="1"/>
    </row>
    <row r="244" spans="3:6" ht="15.75" customHeight="1" x14ac:dyDescent="0.2">
      <c r="C244" s="1"/>
      <c r="D244" s="1"/>
      <c r="E244" s="1"/>
      <c r="F244" s="1"/>
    </row>
    <row r="245" spans="3:6" ht="15.75" customHeight="1" x14ac:dyDescent="0.2">
      <c r="C245" s="1"/>
      <c r="D245" s="1"/>
      <c r="E245" s="1"/>
      <c r="F245" s="1"/>
    </row>
    <row r="246" spans="3:6" ht="15.75" customHeight="1" x14ac:dyDescent="0.2">
      <c r="C246" s="1"/>
      <c r="D246" s="1"/>
      <c r="E246" s="1"/>
      <c r="F246" s="1"/>
    </row>
    <row r="247" spans="3:6" ht="15.75" customHeight="1" x14ac:dyDescent="0.2">
      <c r="C247" s="1"/>
      <c r="D247" s="1"/>
      <c r="E247" s="1"/>
      <c r="F247" s="1"/>
    </row>
    <row r="248" spans="3:6" ht="15.75" customHeight="1" x14ac:dyDescent="0.2">
      <c r="C248" s="1"/>
      <c r="D248" s="1"/>
      <c r="E248" s="1"/>
      <c r="F248" s="1"/>
    </row>
    <row r="249" spans="3:6" ht="15.75" customHeight="1" x14ac:dyDescent="0.2"/>
    <row r="250" spans="3:6" ht="15.75" customHeight="1" x14ac:dyDescent="0.2"/>
    <row r="251" spans="3:6" ht="15.75" customHeight="1" x14ac:dyDescent="0.2"/>
    <row r="252" spans="3:6" ht="15.75" customHeight="1" x14ac:dyDescent="0.2"/>
    <row r="253" spans="3:6" ht="15.75" customHeight="1" x14ac:dyDescent="0.2"/>
    <row r="254" spans="3:6" ht="15.75" customHeight="1" x14ac:dyDescent="0.2"/>
    <row r="255" spans="3:6" ht="15.75" customHeight="1" x14ac:dyDescent="0.2"/>
    <row r="256" spans="3:6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  <row r="1001" customFormat="1" ht="15.75" customHeight="1" x14ac:dyDescent="0.2"/>
  </sheetData>
  <sheetProtection algorithmName="SHA-512" hashValue="9aQFviC8Z+bf83QKCtlVsilWoVEwIrfroItoJFW+m2Q2ZHNXISHHDNEVGVhSJ31VpdOFgjJ5ryw7EVlAicwJnQ==" saltValue="VbuYjEECi94XVGE9sGGaMA==" spinCount="100000" sheet="1" objects="1" scenarios="1" selectLockedCells="1"/>
  <mergeCells count="5">
    <mergeCell ref="C5:E5"/>
    <mergeCell ref="E15:E16"/>
    <mergeCell ref="F15:F16"/>
    <mergeCell ref="E27:E28"/>
    <mergeCell ref="F27:F2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valeria fagundes</cp:lastModifiedBy>
  <dcterms:created xsi:type="dcterms:W3CDTF">2023-07-17T13:19:14Z</dcterms:created>
  <dcterms:modified xsi:type="dcterms:W3CDTF">2024-03-13T11:38:46Z</dcterms:modified>
</cp:coreProperties>
</file>